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showInkAnnotation="0" codeName="ThisWorkbook"/>
  <bookViews>
    <workbookView xWindow="-15" yWindow="-15" windowWidth="16020" windowHeight="12030"/>
  </bookViews>
  <sheets>
    <sheet name="Sheet1" sheetId="1" r:id="rId1"/>
  </sheets>
  <definedNames>
    <definedName name="Part1">Sheet1!$A$15:$E$24</definedName>
    <definedName name="Part2">Sheet1!$A$25:$E$34</definedName>
    <definedName name="Part3">Sheet1!$A$35:$E$44</definedName>
    <definedName name="Part4">Sheet1!$A$45:$E$54</definedName>
    <definedName name="Part5">Sheet1!$A$55:$E$64</definedName>
  </definedNames>
  <calcPr calcId="144525"/>
</workbook>
</file>

<file path=xl/calcChain.xml><?xml version="1.0" encoding="utf-8"?>
<calcChain xmlns="http://schemas.openxmlformats.org/spreadsheetml/2006/main">
  <c r="B20" i="1" l="1"/>
  <c r="D20" i="1"/>
  <c r="D19" i="1"/>
  <c r="D30" i="1"/>
  <c r="D29" i="1"/>
  <c r="B30" i="1"/>
  <c r="D21" i="1"/>
  <c r="B43" i="1"/>
  <c r="D60" i="1"/>
  <c r="D56" i="1"/>
  <c r="D59" i="1" s="1"/>
  <c r="D50" i="1"/>
  <c r="D46" i="1"/>
  <c r="D49" i="1" s="1"/>
  <c r="D40" i="1"/>
  <c r="D36" i="1"/>
  <c r="D39" i="1" s="1"/>
  <c r="D31" i="1"/>
  <c r="B63" i="1"/>
  <c r="B62" i="1"/>
  <c r="B61" i="1"/>
  <c r="B59" i="1"/>
  <c r="B53" i="1"/>
  <c r="B52" i="1"/>
  <c r="B51" i="1"/>
  <c r="B49" i="1"/>
  <c r="B42" i="1"/>
  <c r="B41" i="1"/>
  <c r="B39" i="1"/>
  <c r="B33" i="1"/>
  <c r="B32" i="1"/>
  <c r="B29" i="1"/>
  <c r="B23" i="1"/>
  <c r="B22" i="1"/>
  <c r="B19" i="1"/>
</calcChain>
</file>

<file path=xl/sharedStrings.xml><?xml version="1.0" encoding="utf-8"?>
<sst xmlns="http://schemas.openxmlformats.org/spreadsheetml/2006/main" count="71" uniqueCount="19">
  <si>
    <t>Angle A</t>
  </si>
  <si>
    <t>Angle B</t>
  </si>
  <si>
    <t>Area:</t>
  </si>
  <si>
    <t>Input Angle A (degrees):</t>
  </si>
  <si>
    <t>Angle C</t>
  </si>
  <si>
    <t>degrees</t>
  </si>
  <si>
    <t>Hypotenuse:</t>
  </si>
  <si>
    <t>Base:</t>
  </si>
  <si>
    <t>Height:</t>
  </si>
  <si>
    <t>radians</t>
  </si>
  <si>
    <t>Input Height:</t>
  </si>
  <si>
    <t>Input Base:</t>
  </si>
  <si>
    <t>Known: Height &amp; Base</t>
  </si>
  <si>
    <t>Known: Height &amp; Hypotenuse</t>
  </si>
  <si>
    <t>Input Hypotenuse:</t>
  </si>
  <si>
    <t>Known: Angle A and Height</t>
  </si>
  <si>
    <t>Known: Angle A and Base</t>
  </si>
  <si>
    <t>Known: Angle A and Hypotenuse</t>
  </si>
  <si>
    <t>Note: The triangle image is for reference, and it does not change size. That's a feature for version 2.0.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</si>
</sst>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3" fillId="0" borderId="0" xfId="0" applyFont="1"/>
    <xf numFmtId="0" fontId="0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2" borderId="0" xfId="0" applyFont="1" applyFill="1" applyAlignment="1">
      <alignment vertical="top"/>
    </xf>
    <xf numFmtId="0" fontId="5" fillId="0" borderId="0" xfId="0" applyFont="1" applyAlignment="1">
      <alignment horizontal="left" vertical="center"/>
    </xf>
    <xf numFmtId="0" fontId="0" fillId="4" borderId="1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4" fillId="4" borderId="0" xfId="0" applyFont="1" applyFill="1" applyAlignment="1">
      <alignment vertical="top"/>
    </xf>
    <xf numFmtId="0" fontId="0" fillId="4" borderId="0" xfId="0" applyFont="1" applyFill="1"/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47625</xdr:rowOff>
    </xdr:from>
    <xdr:to>
      <xdr:col>0</xdr:col>
      <xdr:colOff>590550</xdr:colOff>
      <xdr:row>10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66700" y="1343025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171450</xdr:colOff>
      <xdr:row>0</xdr:row>
      <xdr:rowOff>19050</xdr:rowOff>
    </xdr:from>
    <xdr:to>
      <xdr:col>2</xdr:col>
      <xdr:colOff>495300</xdr:colOff>
      <xdr:row>1</xdr:row>
      <xdr:rowOff>133350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314575" y="19050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200025</xdr:colOff>
      <xdr:row>8</xdr:row>
      <xdr:rowOff>123825</xdr:rowOff>
    </xdr:from>
    <xdr:to>
      <xdr:col>2</xdr:col>
      <xdr:colOff>523875</xdr:colOff>
      <xdr:row>10</xdr:row>
      <xdr:rowOff>76200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343150" y="1419225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285750</xdr:colOff>
      <xdr:row>4</xdr:row>
      <xdr:rowOff>171450</xdr:rowOff>
    </xdr:from>
    <xdr:to>
      <xdr:col>3</xdr:col>
      <xdr:colOff>285750</xdr:colOff>
      <xdr:row>6</xdr:row>
      <xdr:rowOff>123825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428875" y="933450"/>
          <a:ext cx="609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Height</a:t>
          </a:r>
        </a:p>
      </xdr:txBody>
    </xdr:sp>
    <xdr:clientData/>
  </xdr:twoCellAnchor>
  <xdr:twoCellAnchor>
    <xdr:from>
      <xdr:col>0</xdr:col>
      <xdr:colOff>1257300</xdr:colOff>
      <xdr:row>9</xdr:row>
      <xdr:rowOff>66675</xdr:rowOff>
    </xdr:from>
    <xdr:to>
      <xdr:col>1</xdr:col>
      <xdr:colOff>333375</xdr:colOff>
      <xdr:row>11</xdr:row>
      <xdr:rowOff>19050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257300" y="1781175"/>
          <a:ext cx="609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Base</a:t>
          </a:r>
        </a:p>
      </xdr:txBody>
    </xdr:sp>
    <xdr:clientData/>
  </xdr:twoCellAnchor>
  <xdr:twoCellAnchor>
    <xdr:from>
      <xdr:col>0</xdr:col>
      <xdr:colOff>609600</xdr:colOff>
      <xdr:row>1</xdr:row>
      <xdr:rowOff>95250</xdr:rowOff>
    </xdr:from>
    <xdr:to>
      <xdr:col>2</xdr:col>
      <xdr:colOff>238125</xdr:colOff>
      <xdr:row>9</xdr:row>
      <xdr:rowOff>0</xdr:rowOff>
    </xdr:to>
    <xdr:sp macro="" textlink="">
      <xdr:nvSpPr>
        <xdr:cNvPr id="1039" name="Right Triangle 1"/>
        <xdr:cNvSpPr>
          <a:spLocks noChangeArrowheads="1"/>
        </xdr:cNvSpPr>
      </xdr:nvSpPr>
      <xdr:spPr bwMode="auto">
        <a:xfrm flipH="1">
          <a:off x="609600" y="257175"/>
          <a:ext cx="1771650" cy="1200150"/>
        </a:xfrm>
        <a:prstGeom prst="rt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</xdr:sp>
    <xdr:clientData/>
  </xdr:twoCellAnchor>
  <xdr:twoCellAnchor>
    <xdr:from>
      <xdr:col>0</xdr:col>
      <xdr:colOff>447675</xdr:colOff>
      <xdr:row>3</xdr:row>
      <xdr:rowOff>95250</xdr:rowOff>
    </xdr:from>
    <xdr:to>
      <xdr:col>0</xdr:col>
      <xdr:colOff>1485900</xdr:colOff>
      <xdr:row>5</xdr:row>
      <xdr:rowOff>76200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7675" y="666750"/>
          <a:ext cx="1038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Hypotenuse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</xdr:row>
          <xdr:rowOff>123825</xdr:rowOff>
        </xdr:from>
        <xdr:to>
          <xdr:col>6</xdr:col>
          <xdr:colOff>581025</xdr:colOff>
          <xdr:row>2</xdr:row>
          <xdr:rowOff>152400</xdr:rowOff>
        </xdr:to>
        <xdr:sp macro="" textlink="">
          <xdr:nvSpPr>
            <xdr:cNvPr id="1034" name="ob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Known: Height &amp;  Base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</xdr:row>
          <xdr:rowOff>95250</xdr:rowOff>
        </xdr:from>
        <xdr:to>
          <xdr:col>6</xdr:col>
          <xdr:colOff>581025</xdr:colOff>
          <xdr:row>4</xdr:row>
          <xdr:rowOff>123825</xdr:rowOff>
        </xdr:to>
        <xdr:sp macro="" textlink="">
          <xdr:nvSpPr>
            <xdr:cNvPr id="1035" name="ob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Known: Height &amp; Hypotenuse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</xdr:row>
          <xdr:rowOff>76200</xdr:rowOff>
        </xdr:from>
        <xdr:to>
          <xdr:col>6</xdr:col>
          <xdr:colOff>581025</xdr:colOff>
          <xdr:row>6</xdr:row>
          <xdr:rowOff>104775</xdr:rowOff>
        </xdr:to>
        <xdr:sp macro="" textlink="">
          <xdr:nvSpPr>
            <xdr:cNvPr id="1036" name="ob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Known: Angle A &amp; Height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47625</xdr:rowOff>
        </xdr:from>
        <xdr:to>
          <xdr:col>6</xdr:col>
          <xdr:colOff>581025</xdr:colOff>
          <xdr:row>8</xdr:row>
          <xdr:rowOff>76200</xdr:rowOff>
        </xdr:to>
        <xdr:sp macro="" textlink="">
          <xdr:nvSpPr>
            <xdr:cNvPr id="1037" name="ob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Known: Angle A &amp; Base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28575</xdr:rowOff>
        </xdr:from>
        <xdr:to>
          <xdr:col>6</xdr:col>
          <xdr:colOff>581025</xdr:colOff>
          <xdr:row>10</xdr:row>
          <xdr:rowOff>57150</xdr:rowOff>
        </xdr:to>
        <xdr:sp macro="" textlink="">
          <xdr:nvSpPr>
            <xdr:cNvPr id="1038" name="ob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Known: Angle A &amp; Hypotenuse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G65"/>
  <sheetViews>
    <sheetView showGridLines="0" tabSelected="1" workbookViewId="0">
      <pane ySplit="13" topLeftCell="A14" activePane="bottomLeft" state="frozen"/>
      <selection pane="bottomLeft"/>
    </sheetView>
  </sheetViews>
  <sheetFormatPr defaultRowHeight="15" x14ac:dyDescent="0.25"/>
  <cols>
    <col min="1" max="1" width="23" style="1" customWidth="1"/>
    <col min="2" max="16384" width="9.140625" style="1"/>
  </cols>
  <sheetData>
    <row r="2" spans="1:7" x14ac:dyDescent="0.25">
      <c r="E2" s="8"/>
      <c r="F2" s="9"/>
      <c r="G2" s="10"/>
    </row>
    <row r="3" spans="1:7" x14ac:dyDescent="0.25">
      <c r="E3" s="11"/>
      <c r="F3" s="12"/>
      <c r="G3" s="13"/>
    </row>
    <row r="4" spans="1:7" x14ac:dyDescent="0.25">
      <c r="E4" s="11"/>
      <c r="F4" s="12"/>
      <c r="G4" s="13"/>
    </row>
    <row r="5" spans="1:7" x14ac:dyDescent="0.25">
      <c r="E5" s="11"/>
      <c r="F5" s="12"/>
      <c r="G5" s="13"/>
    </row>
    <row r="6" spans="1:7" x14ac:dyDescent="0.25">
      <c r="E6" s="11"/>
      <c r="F6" s="12"/>
      <c r="G6" s="13"/>
    </row>
    <row r="7" spans="1:7" x14ac:dyDescent="0.25">
      <c r="E7" s="11"/>
      <c r="F7" s="12"/>
      <c r="G7" s="13"/>
    </row>
    <row r="8" spans="1:7" x14ac:dyDescent="0.25">
      <c r="E8" s="11"/>
      <c r="F8" s="12"/>
      <c r="G8" s="13"/>
    </row>
    <row r="9" spans="1:7" x14ac:dyDescent="0.25">
      <c r="E9" s="11"/>
      <c r="F9" s="12"/>
      <c r="G9" s="13"/>
    </row>
    <row r="10" spans="1:7" x14ac:dyDescent="0.25">
      <c r="E10" s="11"/>
      <c r="F10" s="12"/>
      <c r="G10" s="13"/>
    </row>
    <row r="11" spans="1:7" x14ac:dyDescent="0.25">
      <c r="E11" s="11"/>
      <c r="F11" s="12"/>
      <c r="G11" s="13"/>
    </row>
    <row r="12" spans="1:7" x14ac:dyDescent="0.25">
      <c r="E12" s="14"/>
      <c r="F12" s="15"/>
      <c r="G12" s="16"/>
    </row>
    <row r="14" spans="1:7" x14ac:dyDescent="0.25">
      <c r="A14" s="7" t="s">
        <v>18</v>
      </c>
    </row>
    <row r="15" spans="1:7" ht="27" hidden="1" customHeight="1" x14ac:dyDescent="0.25">
      <c r="A15" s="17" t="s">
        <v>12</v>
      </c>
      <c r="B15" s="18"/>
      <c r="C15" s="18"/>
      <c r="D15" s="18"/>
      <c r="E15" s="18"/>
      <c r="F15" s="18"/>
      <c r="G15" s="18"/>
    </row>
    <row r="16" spans="1:7" hidden="1" x14ac:dyDescent="0.25">
      <c r="A16" s="4" t="s">
        <v>10</v>
      </c>
      <c r="B16" s="5">
        <v>2</v>
      </c>
    </row>
    <row r="17" spans="1:7" hidden="1" x14ac:dyDescent="0.25">
      <c r="A17" s="4" t="s">
        <v>11</v>
      </c>
      <c r="B17" s="5">
        <v>3</v>
      </c>
    </row>
    <row r="18" spans="1:7" hidden="1" x14ac:dyDescent="0.25"/>
    <row r="19" spans="1:7" hidden="1" x14ac:dyDescent="0.25">
      <c r="A19" s="1" t="s">
        <v>0</v>
      </c>
      <c r="B19" s="1">
        <f>DEGREES(ATAN(B16/B17))</f>
        <v>33.690067525979785</v>
      </c>
      <c r="C19" s="1" t="s">
        <v>5</v>
      </c>
      <c r="D19" s="1">
        <f>ATAN(B16/B17)</f>
        <v>0.5880026035475675</v>
      </c>
      <c r="E19" s="1" t="s">
        <v>9</v>
      </c>
    </row>
    <row r="20" spans="1:7" hidden="1" x14ac:dyDescent="0.25">
      <c r="A20" s="1" t="s">
        <v>1</v>
      </c>
      <c r="B20" s="1">
        <f>90-DEGREES(ATAN(B16/B17))</f>
        <v>56.309932474020215</v>
      </c>
      <c r="C20" s="1" t="s">
        <v>5</v>
      </c>
      <c r="D20" s="1">
        <f>PI()/2-ATAN(B16/B17)</f>
        <v>0.98279372324732905</v>
      </c>
      <c r="E20" s="1" t="s">
        <v>9</v>
      </c>
    </row>
    <row r="21" spans="1:7" hidden="1" x14ac:dyDescent="0.25">
      <c r="A21" s="1" t="s">
        <v>4</v>
      </c>
      <c r="B21" s="1">
        <v>90</v>
      </c>
      <c r="C21" s="1" t="s">
        <v>5</v>
      </c>
      <c r="D21" s="1">
        <f>PI()/2</f>
        <v>1.5707963267948966</v>
      </c>
      <c r="E21" s="1" t="s">
        <v>9</v>
      </c>
    </row>
    <row r="22" spans="1:7" hidden="1" x14ac:dyDescent="0.25">
      <c r="A22" s="1" t="s">
        <v>6</v>
      </c>
      <c r="B22" s="1">
        <f>SQRT((B16^2)+(B17^2))</f>
        <v>3.6055512754639891</v>
      </c>
    </row>
    <row r="23" spans="1:7" hidden="1" x14ac:dyDescent="0.25">
      <c r="A23" s="1" t="s">
        <v>2</v>
      </c>
      <c r="B23" s="1">
        <f>(B16*B17)/2</f>
        <v>3</v>
      </c>
    </row>
    <row r="24" spans="1:7" hidden="1" x14ac:dyDescent="0.25"/>
    <row r="25" spans="1:7" ht="27" hidden="1" customHeight="1" x14ac:dyDescent="0.25">
      <c r="A25" s="6" t="s">
        <v>13</v>
      </c>
      <c r="B25" s="3"/>
      <c r="C25" s="3"/>
      <c r="D25" s="3"/>
      <c r="E25" s="3"/>
      <c r="F25" s="3"/>
      <c r="G25" s="3"/>
    </row>
    <row r="26" spans="1:7" hidden="1" x14ac:dyDescent="0.25">
      <c r="A26" s="4" t="s">
        <v>10</v>
      </c>
      <c r="B26" s="5">
        <v>3</v>
      </c>
    </row>
    <row r="27" spans="1:7" hidden="1" x14ac:dyDescent="0.25">
      <c r="A27" s="4" t="s">
        <v>14</v>
      </c>
      <c r="B27" s="5">
        <v>5</v>
      </c>
    </row>
    <row r="28" spans="1:7" hidden="1" x14ac:dyDescent="0.25"/>
    <row r="29" spans="1:7" hidden="1" x14ac:dyDescent="0.25">
      <c r="A29" s="1" t="s">
        <v>0</v>
      </c>
      <c r="B29" s="1">
        <f>DEGREES(ASIN(B26/B27))</f>
        <v>36.86989764584402</v>
      </c>
      <c r="C29" s="1" t="s">
        <v>5</v>
      </c>
      <c r="D29" s="1">
        <f>ASIN(B26/B27)</f>
        <v>0.64350110879328437</v>
      </c>
      <c r="E29" s="1" t="s">
        <v>9</v>
      </c>
    </row>
    <row r="30" spans="1:7" hidden="1" x14ac:dyDescent="0.25">
      <c r="A30" s="1" t="s">
        <v>1</v>
      </c>
      <c r="B30" s="1">
        <f>90-DEGREES(ASIN(B26/B27))</f>
        <v>53.13010235415598</v>
      </c>
      <c r="C30" s="1" t="s">
        <v>5</v>
      </c>
      <c r="D30" s="1">
        <f>PI()/2-ASIN(B26/B27)</f>
        <v>0.92729521800161219</v>
      </c>
      <c r="E30" s="1" t="s">
        <v>9</v>
      </c>
    </row>
    <row r="31" spans="1:7" hidden="1" x14ac:dyDescent="0.25">
      <c r="A31" s="1" t="s">
        <v>4</v>
      </c>
      <c r="B31" s="1">
        <v>90</v>
      </c>
      <c r="C31" s="1" t="s">
        <v>5</v>
      </c>
      <c r="D31" s="1">
        <f>PI()/2</f>
        <v>1.5707963267948966</v>
      </c>
      <c r="E31" s="1" t="s">
        <v>9</v>
      </c>
    </row>
    <row r="32" spans="1:7" hidden="1" x14ac:dyDescent="0.25">
      <c r="A32" s="1" t="s">
        <v>7</v>
      </c>
      <c r="B32" s="1">
        <f>SQRT((B27^2)-(B26^2))</f>
        <v>4</v>
      </c>
    </row>
    <row r="33" spans="1:7" hidden="1" x14ac:dyDescent="0.25">
      <c r="A33" s="1" t="s">
        <v>2</v>
      </c>
      <c r="B33" s="1">
        <f>(B26*SQRT((B27^2)-(B26^2)))/2</f>
        <v>6</v>
      </c>
    </row>
    <row r="34" spans="1:7" hidden="1" x14ac:dyDescent="0.25"/>
    <row r="35" spans="1:7" ht="27" customHeight="1" x14ac:dyDescent="0.25">
      <c r="A35" s="6" t="s">
        <v>15</v>
      </c>
      <c r="B35" s="3"/>
      <c r="C35" s="3"/>
      <c r="D35" s="3"/>
      <c r="E35" s="3"/>
      <c r="F35" s="3"/>
      <c r="G35" s="3"/>
    </row>
    <row r="36" spans="1:7" x14ac:dyDescent="0.25">
      <c r="A36" s="4" t="s">
        <v>3</v>
      </c>
      <c r="B36" s="5">
        <v>45</v>
      </c>
      <c r="C36" s="2" t="s">
        <v>5</v>
      </c>
      <c r="D36" s="1">
        <f>RADIANS(B36)</f>
        <v>0.78539816339744828</v>
      </c>
      <c r="E36" s="1" t="s">
        <v>9</v>
      </c>
    </row>
    <row r="37" spans="1:7" x14ac:dyDescent="0.25">
      <c r="A37" s="4" t="s">
        <v>10</v>
      </c>
      <c r="B37" s="5">
        <v>1</v>
      </c>
      <c r="C37" s="2"/>
    </row>
    <row r="39" spans="1:7" x14ac:dyDescent="0.25">
      <c r="A39" s="1" t="s">
        <v>1</v>
      </c>
      <c r="B39" s="1">
        <f>90-B36</f>
        <v>45</v>
      </c>
      <c r="C39" s="1" t="s">
        <v>5</v>
      </c>
      <c r="D39" s="1">
        <f>PI()-D40-D36</f>
        <v>0.78539816339744828</v>
      </c>
      <c r="E39" s="1" t="s">
        <v>9</v>
      </c>
    </row>
    <row r="40" spans="1:7" x14ac:dyDescent="0.25">
      <c r="A40" s="1" t="s">
        <v>4</v>
      </c>
      <c r="B40" s="1">
        <v>90</v>
      </c>
      <c r="C40" s="1" t="s">
        <v>5</v>
      </c>
      <c r="D40" s="1">
        <f>PI()/2</f>
        <v>1.5707963267948966</v>
      </c>
      <c r="E40" s="1" t="s">
        <v>9</v>
      </c>
    </row>
    <row r="41" spans="1:7" x14ac:dyDescent="0.25">
      <c r="A41" s="1" t="s">
        <v>7</v>
      </c>
      <c r="B41" s="1">
        <f>TAN(RADIANS(B36))</f>
        <v>0.99999999999999989</v>
      </c>
    </row>
    <row r="42" spans="1:7" x14ac:dyDescent="0.25">
      <c r="A42" s="1" t="s">
        <v>6</v>
      </c>
      <c r="B42" s="1">
        <f>B37/(SIN(RADIANS(B36)))</f>
        <v>1.4142135623730951</v>
      </c>
    </row>
    <row r="43" spans="1:7" x14ac:dyDescent="0.25">
      <c r="A43" s="1" t="s">
        <v>2</v>
      </c>
      <c r="B43" s="1">
        <f>(TAN(RADIANS(B36))^2)*TAN(RADIANS(B36))/2</f>
        <v>0.49999999999999983</v>
      </c>
    </row>
    <row r="45" spans="1:7" ht="27" hidden="1" customHeight="1" x14ac:dyDescent="0.25">
      <c r="A45" s="6" t="s">
        <v>16</v>
      </c>
      <c r="B45" s="3"/>
      <c r="C45" s="3"/>
      <c r="D45" s="3"/>
      <c r="E45" s="3"/>
      <c r="F45" s="3"/>
      <c r="G45" s="3"/>
    </row>
    <row r="46" spans="1:7" hidden="1" x14ac:dyDescent="0.25">
      <c r="A46" s="4" t="s">
        <v>3</v>
      </c>
      <c r="B46" s="5">
        <v>45</v>
      </c>
      <c r="C46" s="2" t="s">
        <v>5</v>
      </c>
      <c r="D46" s="1">
        <f>RADIANS(B46)</f>
        <v>0.78539816339744828</v>
      </c>
      <c r="E46" s="1" t="s">
        <v>9</v>
      </c>
    </row>
    <row r="47" spans="1:7" hidden="1" x14ac:dyDescent="0.25">
      <c r="A47" s="4" t="s">
        <v>11</v>
      </c>
      <c r="B47" s="5">
        <v>1</v>
      </c>
      <c r="C47" s="2"/>
    </row>
    <row r="48" spans="1:7" hidden="1" x14ac:dyDescent="0.25"/>
    <row r="49" spans="1:7" hidden="1" x14ac:dyDescent="0.25">
      <c r="A49" s="1" t="s">
        <v>1</v>
      </c>
      <c r="B49" s="1">
        <f>90-B46</f>
        <v>45</v>
      </c>
      <c r="C49" s="1" t="s">
        <v>5</v>
      </c>
      <c r="D49" s="1">
        <f>PI()/2-D46</f>
        <v>0.78539816339744828</v>
      </c>
      <c r="E49" s="1" t="s">
        <v>9</v>
      </c>
    </row>
    <row r="50" spans="1:7" hidden="1" x14ac:dyDescent="0.25">
      <c r="A50" s="1" t="s">
        <v>4</v>
      </c>
      <c r="B50" s="1">
        <v>90</v>
      </c>
      <c r="C50" s="1" t="s">
        <v>5</v>
      </c>
      <c r="D50" s="1">
        <f>PI()/2</f>
        <v>1.5707963267948966</v>
      </c>
      <c r="E50" s="1" t="s">
        <v>9</v>
      </c>
    </row>
    <row r="51" spans="1:7" hidden="1" x14ac:dyDescent="0.25">
      <c r="A51" s="1" t="s">
        <v>8</v>
      </c>
      <c r="B51" s="1">
        <f>B47*TAN(RADIANS(B46))</f>
        <v>0.99999999999999989</v>
      </c>
    </row>
    <row r="52" spans="1:7" hidden="1" x14ac:dyDescent="0.25">
      <c r="A52" s="1" t="s">
        <v>6</v>
      </c>
      <c r="B52" s="1">
        <f>(B47/(SIN(RADIANS(B46))))</f>
        <v>1.4142135623730951</v>
      </c>
    </row>
    <row r="53" spans="1:7" hidden="1" x14ac:dyDescent="0.25">
      <c r="A53" s="1" t="s">
        <v>2</v>
      </c>
      <c r="B53" s="1">
        <f>(((B47/(SIN(RADIANS(B46))))^2)*SIN(RADIANS(2*B46)))/4</f>
        <v>0.50000000000000011</v>
      </c>
    </row>
    <row r="54" spans="1:7" hidden="1" x14ac:dyDescent="0.25"/>
    <row r="55" spans="1:7" ht="27" hidden="1" customHeight="1" x14ac:dyDescent="0.25">
      <c r="A55" s="6" t="s">
        <v>17</v>
      </c>
      <c r="B55" s="3"/>
      <c r="C55" s="3"/>
      <c r="D55" s="3"/>
      <c r="E55" s="3"/>
      <c r="F55" s="3"/>
      <c r="G55" s="3"/>
    </row>
    <row r="56" spans="1:7" hidden="1" x14ac:dyDescent="0.25">
      <c r="A56" s="4" t="s">
        <v>3</v>
      </c>
      <c r="B56" s="5">
        <v>45</v>
      </c>
      <c r="C56" s="1" t="s">
        <v>5</v>
      </c>
      <c r="D56" s="1">
        <f>RADIANS(B56)</f>
        <v>0.78539816339744828</v>
      </c>
      <c r="E56" s="1" t="s">
        <v>9</v>
      </c>
    </row>
    <row r="57" spans="1:7" hidden="1" x14ac:dyDescent="0.25">
      <c r="A57" s="4" t="s">
        <v>14</v>
      </c>
      <c r="B57" s="5">
        <v>1.4142140000000001</v>
      </c>
      <c r="C57" s="2"/>
    </row>
    <row r="58" spans="1:7" hidden="1" x14ac:dyDescent="0.25"/>
    <row r="59" spans="1:7" hidden="1" x14ac:dyDescent="0.25">
      <c r="A59" s="1" t="s">
        <v>1</v>
      </c>
      <c r="B59" s="1">
        <f>90-B56</f>
        <v>45</v>
      </c>
      <c r="C59" s="1" t="s">
        <v>5</v>
      </c>
      <c r="D59" s="1">
        <f>PI()/2-D56</f>
        <v>0.78539816339744828</v>
      </c>
      <c r="E59" s="1" t="s">
        <v>9</v>
      </c>
    </row>
    <row r="60" spans="1:7" hidden="1" x14ac:dyDescent="0.25">
      <c r="A60" s="1" t="s">
        <v>4</v>
      </c>
      <c r="B60" s="1">
        <v>90</v>
      </c>
      <c r="C60" s="1" t="s">
        <v>5</v>
      </c>
      <c r="D60" s="1">
        <f>PI()/2</f>
        <v>1.5707963267948966</v>
      </c>
      <c r="E60" s="1" t="s">
        <v>9</v>
      </c>
    </row>
    <row r="61" spans="1:7" hidden="1" x14ac:dyDescent="0.25">
      <c r="A61" s="1" t="s">
        <v>8</v>
      </c>
      <c r="B61" s="1">
        <f>B57*SIN(RADIANS(B56))</f>
        <v>1.000000309448952</v>
      </c>
    </row>
    <row r="62" spans="1:7" hidden="1" x14ac:dyDescent="0.25">
      <c r="A62" s="1" t="s">
        <v>7</v>
      </c>
      <c r="B62" s="1">
        <f>B57*(COS(RADIANS(B56)))</f>
        <v>1.0000003094489522</v>
      </c>
    </row>
    <row r="63" spans="1:7" hidden="1" x14ac:dyDescent="0.25">
      <c r="A63" s="1" t="s">
        <v>2</v>
      </c>
      <c r="B63" s="1">
        <f>((B57^2)*SIN(RADIANS(2*B56)))/4</f>
        <v>0.50000030944900009</v>
      </c>
    </row>
    <row r="64" spans="1:7" hidden="1" x14ac:dyDescent="0.25"/>
    <row r="65" hidden="1" x14ac:dyDescent="0.25"/>
  </sheetData>
  <phoneticPr fontId="0" type="noConversion"/>
  <pageMargins left="0.75" right="0.75" top="1" bottom="1" header="0.5" footer="0.5"/>
  <pageSetup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b1">
              <controlPr defaultSize="0" autoFill="0" autoLine="0" autoPict="0" macro="[0]!OptionButton_Click">
                <anchor moveWithCells="1">
                  <from>
                    <xdr:col>4</xdr:col>
                    <xdr:colOff>114300</xdr:colOff>
                    <xdr:row>1</xdr:row>
                    <xdr:rowOff>123825</xdr:rowOff>
                  </from>
                  <to>
                    <xdr:col>6</xdr:col>
                    <xdr:colOff>581025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b2">
              <controlPr defaultSize="0" autoFill="0" autoLine="0" autoPict="0" macro="[0]!OptionButton_Click">
                <anchor moveWithCells="1">
                  <from>
                    <xdr:col>4</xdr:col>
                    <xdr:colOff>114300</xdr:colOff>
                    <xdr:row>3</xdr:row>
                    <xdr:rowOff>95250</xdr:rowOff>
                  </from>
                  <to>
                    <xdr:col>6</xdr:col>
                    <xdr:colOff>581025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b3">
              <controlPr defaultSize="0" autoFill="0" autoLine="0" autoPict="0" macro="[0]!OptionButton_Click">
                <anchor moveWithCells="1">
                  <from>
                    <xdr:col>4</xdr:col>
                    <xdr:colOff>114300</xdr:colOff>
                    <xdr:row>5</xdr:row>
                    <xdr:rowOff>76200</xdr:rowOff>
                  </from>
                  <to>
                    <xdr:col>6</xdr:col>
                    <xdr:colOff>581025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b4">
              <controlPr defaultSize="0" autoFill="0" autoLine="0" autoPict="0" macro="[0]!OptionButton_Click">
                <anchor moveWithCells="1">
                  <from>
                    <xdr:col>4</xdr:col>
                    <xdr:colOff>114300</xdr:colOff>
                    <xdr:row>7</xdr:row>
                    <xdr:rowOff>47625</xdr:rowOff>
                  </from>
                  <to>
                    <xdr:col>6</xdr:col>
                    <xdr:colOff>581025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b5">
              <controlPr defaultSize="0" autoFill="0" autoLine="0" autoPict="0" macro="[0]!OptionButton_Click">
                <anchor moveWithCells="1">
                  <from>
                    <xdr:col>4</xdr:col>
                    <xdr:colOff>114300</xdr:colOff>
                    <xdr:row>9</xdr:row>
                    <xdr:rowOff>28575</xdr:rowOff>
                  </from>
                  <to>
                    <xdr:col>6</xdr:col>
                    <xdr:colOff>581025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2006-11-29T22:51:22Z</outs:dateTime>
      <outs:isPinned>true</outs:isPinned>
    </outs:relatedDate>
    <outs:relatedDate>
      <outs:type>2</outs:type>
      <outs:displayName>Created</outs:displayName>
      <outs:dateTime>1999-03-09T15:42:57Z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John Walkenbach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John Walkenbach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C4C56542-CCF4-4F83-AAA2-0DEA3573C7CA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Part1</vt:lpstr>
      <vt:lpstr>Part2</vt:lpstr>
      <vt:lpstr>Part3</vt:lpstr>
      <vt:lpstr>Part4</vt:lpstr>
      <vt:lpstr>Part5</vt:lpstr>
    </vt:vector>
  </TitlesOfParts>
  <Company>JWalk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 right triangle.xlsm</dc:title>
  <dc:subject>Excel 2010 Formulas - Example File</dc:subject>
  <dc:creator>John Walkenbach</dc:creator>
  <cp:keywords> </cp:keywords>
  <dc:description>©2010, John Walkenbach. All Rights Reserved.</dc:description>
  <cp:lastModifiedBy>John Walkenbach</cp:lastModifiedBy>
  <dcterms:created xsi:type="dcterms:W3CDTF">1999-03-09T15:42:57Z</dcterms:created>
  <dcterms:modified xsi:type="dcterms:W3CDTF">2010-03-01T16:02:08Z</dcterms:modified>
  <cp:category>Excel 2010 Formulas</cp:category>
</cp:coreProperties>
</file>